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195" windowWidth="14220" windowHeight="8580" activeTab="0"/>
  </bookViews>
  <sheets>
    <sheet name="Sheet1" sheetId="1" r:id="rId1"/>
    <sheet name="Sheet2" sheetId="2" r:id="rId2"/>
    <sheet name="Sheet3" sheetId="3" r:id="rId3"/>
  </sheets>
  <definedNames>
    <definedName name="_xlnm.Print_Area" localSheetId="0">'Sheet1'!$A$1:$BS$29</definedName>
    <definedName name="_xlnm.Print_Titles" localSheetId="0">'Sheet1'!$A:$A</definedName>
  </definedNames>
  <calcPr fullCalcOnLoad="1"/>
</workbook>
</file>

<file path=xl/sharedStrings.xml><?xml version="1.0" encoding="utf-8"?>
<sst xmlns="http://schemas.openxmlformats.org/spreadsheetml/2006/main" count="110" uniqueCount="97">
  <si>
    <t>Population Summary Report</t>
  </si>
  <si>
    <t>Latinos by National Origin*</t>
  </si>
  <si>
    <t xml:space="preserve"> Registered Voters in 2000</t>
  </si>
  <si>
    <t>District</t>
  </si>
  <si>
    <t>Population</t>
  </si>
  <si>
    <t>% Deviation</t>
  </si>
  <si>
    <t>Black</t>
  </si>
  <si>
    <t>% Black</t>
  </si>
  <si>
    <t>18+_Pop</t>
  </si>
  <si>
    <t>NH18+__DOJ_Blk</t>
  </si>
  <si>
    <t>% NH18+__DOJ_Blk</t>
  </si>
  <si>
    <t>Mexican</t>
  </si>
  <si>
    <t>% Mexican**</t>
  </si>
  <si>
    <t xml:space="preserve">Puerto Rican </t>
  </si>
  <si>
    <t>% Puerto Rican**</t>
  </si>
  <si>
    <t>Cuban</t>
  </si>
  <si>
    <t>% Cuban**</t>
  </si>
  <si>
    <t>OtherLatinos</t>
  </si>
  <si>
    <t>% OtherLatinos**</t>
  </si>
  <si>
    <t>TREV00</t>
  </si>
  <si>
    <t>% TREV00 *</t>
  </si>
  <si>
    <t>WREV00</t>
  </si>
  <si>
    <t>% WREV00 **</t>
  </si>
  <si>
    <t xml:space="preserve">BREV00 </t>
  </si>
  <si>
    <t>% BREV00 **</t>
  </si>
  <si>
    <t>HREV00</t>
  </si>
  <si>
    <t>% HREV00 **</t>
  </si>
  <si>
    <t>WREPRV00</t>
  </si>
  <si>
    <t>% WREPRV00</t>
  </si>
  <si>
    <t>BREPRV00</t>
  </si>
  <si>
    <t>% BREPRV00</t>
  </si>
  <si>
    <t>HREPRV00</t>
  </si>
  <si>
    <t>% HREPRV00</t>
  </si>
  <si>
    <t>OREPRV00</t>
  </si>
  <si>
    <t>% OREPRV00</t>
  </si>
  <si>
    <t>WDEMRV00</t>
  </si>
  <si>
    <t>% WDEMRV00</t>
  </si>
  <si>
    <t>BDEMRV00</t>
  </si>
  <si>
    <t>% BDEMRV00</t>
  </si>
  <si>
    <t>HDEMRV00</t>
  </si>
  <si>
    <t>% HDEMRV00</t>
  </si>
  <si>
    <t>ODEMRV00</t>
  </si>
  <si>
    <t>% ODEMRV00</t>
  </si>
  <si>
    <t>WINDRV00</t>
  </si>
  <si>
    <t>% WINDRV00</t>
  </si>
  <si>
    <t>BINDRV00</t>
  </si>
  <si>
    <t>% BINDRV00</t>
  </si>
  <si>
    <t>HINDRV00</t>
  </si>
  <si>
    <t>% HINDRV00</t>
  </si>
  <si>
    <t>OINDRV00</t>
  </si>
  <si>
    <t>% OINDRV00</t>
  </si>
  <si>
    <t>Total</t>
  </si>
  <si>
    <t>**as a percentage of total population</t>
  </si>
  <si>
    <t>*TREV00 = registered voters in 2000</t>
  </si>
  <si>
    <t>Source: U.S. Census Bureau, Census 2000 Summary File 1</t>
  </si>
  <si>
    <t>* as a percentage of 18+_pop</t>
  </si>
  <si>
    <t>** as a percentage of registered voters</t>
  </si>
  <si>
    <t>Source: FREDS database</t>
  </si>
  <si>
    <t>http://www.usdoj.gov/crt/voting/sec_5/fedregvoting.htm</t>
  </si>
  <si>
    <t xml:space="preserve"> Party Affiliation in 2000 -- Republicans</t>
  </si>
  <si>
    <t xml:space="preserve"> Party Affiliation in 2000 -- Democrats</t>
  </si>
  <si>
    <t xml:space="preserve"> Party Affiliation in 2000 -- Independents</t>
  </si>
  <si>
    <t>Total Republicans</t>
  </si>
  <si>
    <t>% Total Republicans</t>
  </si>
  <si>
    <t>Total Democrats</t>
  </si>
  <si>
    <t>% Total  Democrats</t>
  </si>
  <si>
    <t>% Total  Independents</t>
  </si>
  <si>
    <t>18+_Hispanic</t>
  </si>
  <si>
    <t>% 18+_Hispanic</t>
  </si>
  <si>
    <t>Dev.</t>
  </si>
  <si>
    <t>OTHERRV00</t>
  </si>
  <si>
    <t>% OTHERRV00</t>
  </si>
  <si>
    <t>BUSH</t>
  </si>
  <si>
    <t>GORE</t>
  </si>
  <si>
    <t>% VOTESCAST</t>
  </si>
  <si>
    <t>Votes cast -- Major Party **</t>
  </si>
  <si>
    <t xml:space="preserve"> 2000 Presidential Contest -- Major Party Candidates</t>
  </si>
  <si>
    <t>Total Intendments</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</si>
  <si>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 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</si>
  <si>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*Block-level estimates based on tract-level data from the SF1 census file</t>
  </si>
  <si>
    <t>Deviation</t>
  </si>
  <si>
    <t>1</t>
  </si>
  <si>
    <t>2</t>
  </si>
  <si>
    <t>3</t>
  </si>
  <si>
    <t>4</t>
  </si>
  <si>
    <t>5</t>
  </si>
  <si>
    <t>http://members.tripod.com/fairplan2000/StLucie</t>
  </si>
  <si>
    <t>5/23/2002--St.Lucie County, FL</t>
  </si>
  <si>
    <t>Web site for St.Lucie County redistricting maps</t>
  </si>
  <si>
    <t>5/23/2002--St. Lucie County, FL</t>
  </si>
  <si>
    <t>18+_Black</t>
  </si>
  <si>
    <t>% 18+_Black</t>
  </si>
  <si>
    <t>18+_DOJ_Minority</t>
  </si>
  <si>
    <t>% 18+_DOJ_Minority</t>
  </si>
  <si>
    <t>% BUSH***</t>
  </si>
  <si>
    <t>% GORE***</t>
  </si>
  <si>
    <t>*** as a percentage of votes cast for major party canddidate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</si>
</sst>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_)"/>
    <numFmt numFmtId="168" formatCode="0.0000_)"/>
    <numFmt numFmtId="169" formatCode="0.00_)"/>
    <numFmt numFmtId="170" formatCode="0.00000_)"/>
  </numFmts>
  <fonts count="12">
    <font>
      <sz val="10"/>
      <name val="Arial"/>
      <family val="0"/>
    </font>
    <font>
      <u val="single"/>
      <sz val="10"/>
      <color indexed="20"/>
      <name val="Arial"/>
      <family val="0"/>
    </font>
    <font>
      <u val="single"/>
      <sz val="10"/>
      <color indexed="12"/>
      <name val="Arial"/>
      <family val="0"/>
    </font>
    <font>
      <sz val="10"/>
      <name val="Times New Roman"/>
      <family val="1"/>
    </font>
    <font>
      <b/>
      <sz val="16.1"/>
      <color indexed="8"/>
      <name val="Times New Roman"/>
      <family val="1"/>
    </font>
    <font>
      <b/>
      <sz val="10.1"/>
      <color indexed="8"/>
      <name val="Times New Roman"/>
      <family val="1"/>
    </font>
    <font>
      <sz val="10.1"/>
      <color indexed="8"/>
      <name val="Times New Roman"/>
      <family val="1"/>
    </font>
    <font>
      <i/>
      <sz val="10"/>
      <name val="Arial"/>
      <family val="2"/>
    </font>
    <font>
      <b/>
      <i/>
      <sz val="10"/>
      <name val="Times New Roman"/>
      <family val="1"/>
    </font>
    <font>
      <b/>
      <sz val="7"/>
      <name val="Arial"/>
      <family val="2"/>
    </font>
    <font>
      <b/>
      <sz val="10"/>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4" fillId="0" borderId="0" xfId="0" applyFont="1" applyAlignment="1">
      <alignment horizontal="left"/>
    </xf>
    <xf numFmtId="0" fontId="3" fillId="0" borderId="0" xfId="0" applyNumberFormat="1" applyFont="1" applyAlignment="1">
      <alignment/>
    </xf>
    <xf numFmtId="0" fontId="4" fillId="0" borderId="0" xfId="0" applyFont="1" applyAlignment="1">
      <alignment horizontal="center"/>
    </xf>
    <xf numFmtId="0" fontId="4" fillId="0" borderId="0" xfId="0" applyFont="1" applyAlignment="1">
      <alignment horizontal="center"/>
    </xf>
    <xf numFmtId="1" fontId="3" fillId="0" borderId="0" xfId="0" applyNumberFormat="1" applyFont="1" applyAlignment="1">
      <alignment/>
    </xf>
    <xf numFmtId="164" fontId="4" fillId="0" borderId="0" xfId="21" applyNumberFormat="1" applyFont="1" applyAlignment="1">
      <alignment horizontal="left"/>
    </xf>
    <xf numFmtId="0" fontId="3" fillId="0" borderId="0" xfId="21" applyNumberFormat="1" applyFont="1" applyAlignment="1">
      <alignment/>
    </xf>
    <xf numFmtId="164" fontId="3" fillId="0" borderId="0" xfId="21" applyNumberFormat="1" applyFont="1" applyAlignment="1">
      <alignment/>
    </xf>
    <xf numFmtId="14" fontId="5" fillId="0" borderId="0" xfId="0" applyNumberFormat="1" applyFont="1" applyAlignment="1">
      <alignment horizontal="left"/>
    </xf>
    <xf numFmtId="14" fontId="5" fillId="0" borderId="0" xfId="0" applyNumberFormat="1" applyFont="1" applyAlignment="1">
      <alignment horizontal="center"/>
    </xf>
    <xf numFmtId="0" fontId="6" fillId="0" borderId="0" xfId="0" applyNumberFormat="1" applyFont="1" applyAlignment="1">
      <alignment/>
    </xf>
    <xf numFmtId="0" fontId="6" fillId="0" borderId="0" xfId="0" applyFont="1" applyAlignment="1">
      <alignment/>
    </xf>
    <xf numFmtId="164" fontId="5" fillId="0" borderId="0" xfId="21" applyNumberFormat="1" applyFont="1" applyAlignment="1">
      <alignment horizontal="left"/>
    </xf>
    <xf numFmtId="14" fontId="5" fillId="0" borderId="0" xfId="0" applyNumberFormat="1" applyFont="1" applyAlignment="1">
      <alignment horizontal="center"/>
    </xf>
    <xf numFmtId="10" fontId="7" fillId="0" borderId="0" xfId="21" applyNumberFormat="1" applyFont="1" applyBorder="1" applyAlignment="1">
      <alignment/>
    </xf>
    <xf numFmtId="10" fontId="0" fillId="0" borderId="0" xfId="21" applyNumberFormat="1" applyBorder="1" applyAlignment="1">
      <alignment/>
    </xf>
    <xf numFmtId="0" fontId="6" fillId="0" borderId="0" xfId="0" applyFont="1" applyAlignment="1">
      <alignment horizontal="center"/>
    </xf>
    <xf numFmtId="0" fontId="2" fillId="0" borderId="0" xfId="20" applyNumberFormat="1" applyBorder="1" applyAlignment="1">
      <alignment/>
    </xf>
    <xf numFmtId="0" fontId="8" fillId="0" borderId="0" xfId="0" applyFont="1" applyAlignment="1">
      <alignment/>
    </xf>
    <xf numFmtId="0" fontId="0" fillId="0" borderId="0" xfId="0" applyAlignment="1">
      <alignment horizontal="center"/>
    </xf>
    <xf numFmtId="1" fontId="0" fillId="0" borderId="0" xfId="0" applyNumberFormat="1" applyAlignment="1">
      <alignment/>
    </xf>
    <xf numFmtId="0" fontId="0" fillId="0" borderId="0" xfId="0" applyNumberFormat="1" applyAlignment="1">
      <alignment/>
    </xf>
    <xf numFmtId="0" fontId="0" fillId="0" borderId="0" xfId="21" applyNumberFormat="1" applyAlignment="1">
      <alignment/>
    </xf>
    <xf numFmtId="164" fontId="0" fillId="0" borderId="0" xfId="21" applyNumberFormat="1" applyAlignment="1">
      <alignment/>
    </xf>
    <xf numFmtId="0" fontId="9" fillId="0" borderId="0" xfId="0" applyFont="1" applyAlignment="1">
      <alignment horizontal="right"/>
    </xf>
    <xf numFmtId="1" fontId="9" fillId="0" borderId="0" xfId="0" applyNumberFormat="1" applyFont="1" applyAlignment="1">
      <alignment horizontal="right"/>
    </xf>
    <xf numFmtId="0" fontId="9" fillId="0" borderId="0" xfId="21" applyNumberFormat="1" applyFont="1" applyAlignment="1">
      <alignment horizontal="right"/>
    </xf>
    <xf numFmtId="164" fontId="9" fillId="0" borderId="0" xfId="21" applyNumberFormat="1" applyFont="1" applyAlignment="1">
      <alignment horizontal="right"/>
    </xf>
    <xf numFmtId="10" fontId="0" fillId="0" borderId="0" xfId="21" applyNumberFormat="1" applyAlignment="1">
      <alignment/>
    </xf>
    <xf numFmtId="1" fontId="0" fillId="0" borderId="0" xfId="21" applyNumberFormat="1" applyAlignment="1">
      <alignment/>
    </xf>
    <xf numFmtId="164" fontId="0" fillId="0" borderId="0" xfId="21" applyNumberFormat="1" applyAlignment="1">
      <alignment horizontal="right"/>
    </xf>
    <xf numFmtId="1" fontId="0" fillId="0" borderId="0" xfId="21" applyNumberFormat="1" applyAlignment="1">
      <alignment horizontal="right"/>
    </xf>
    <xf numFmtId="10" fontId="0" fillId="0" borderId="0" xfId="21" applyNumberFormat="1" applyFont="1" applyAlignment="1">
      <alignment horizontal="right"/>
    </xf>
    <xf numFmtId="0" fontId="10" fillId="0" borderId="0" xfId="0" applyFont="1" applyAlignment="1">
      <alignment horizontal="center"/>
    </xf>
    <xf numFmtId="3" fontId="10" fillId="0" borderId="0" xfId="0" applyNumberFormat="1" applyFont="1" applyAlignment="1">
      <alignment/>
    </xf>
    <xf numFmtId="165" fontId="10" fillId="0" borderId="0" xfId="0" applyNumberFormat="1" applyFont="1" applyAlignment="1">
      <alignment/>
    </xf>
    <xf numFmtId="10" fontId="10" fillId="0" borderId="0" xfId="21" applyNumberFormat="1" applyFont="1" applyAlignment="1">
      <alignment/>
    </xf>
    <xf numFmtId="1" fontId="10" fillId="0" borderId="0" xfId="0" applyNumberFormat="1" applyFont="1" applyAlignment="1">
      <alignment/>
    </xf>
    <xf numFmtId="3" fontId="10" fillId="0" borderId="0" xfId="0" applyNumberFormat="1" applyFont="1" applyAlignment="1">
      <alignment horizontal="right"/>
    </xf>
    <xf numFmtId="10" fontId="10" fillId="0" borderId="0" xfId="21" applyNumberFormat="1" applyFont="1" applyAlignment="1">
      <alignment horizontal="right"/>
    </xf>
    <xf numFmtId="166" fontId="10" fillId="0" borderId="0" xfId="21" applyNumberFormat="1" applyFont="1" applyAlignment="1">
      <alignment/>
    </xf>
    <xf numFmtId="0" fontId="10" fillId="0" borderId="0" xfId="0" applyFont="1" applyAlignment="1">
      <alignment/>
    </xf>
    <xf numFmtId="0" fontId="10" fillId="0" borderId="0" xfId="0" applyNumberFormat="1" applyFont="1" applyAlignment="1">
      <alignment/>
    </xf>
    <xf numFmtId="0" fontId="10" fillId="0" borderId="0" xfId="21" applyNumberFormat="1" applyFont="1" applyAlignment="1">
      <alignment/>
    </xf>
    <xf numFmtId="0" fontId="2" fillId="0" borderId="0" xfId="20" applyBorder="1" applyAlignment="1">
      <alignment/>
    </xf>
    <xf numFmtId="0" fontId="0" fillId="0" borderId="0" xfId="0" applyFon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doj.gov/crt/voting/sec_5/fedregvoting.htm" TargetMode="External" /><Relationship Id="rId2" Type="http://schemas.openxmlformats.org/officeDocument/2006/relationships/hyperlink" Target="http://members.tripod.com/fairplan2000/StLuci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31"/>
  <sheetViews>
    <sheetView tabSelected="1" workbookViewId="0" topLeftCell="A1">
      <selection activeCell="A1" sqref="A1"/>
    </sheetView>
  </sheetViews>
  <sheetFormatPr defaultColWidth="9.140625" defaultRowHeight="12.75"/>
  <cols>
    <col min="1" max="1" width="7.421875" style="0" customWidth="1"/>
    <col min="2" max="2" width="9.57421875" style="0" customWidth="1"/>
    <col min="3" max="3" width="7.421875" style="0" customWidth="1"/>
    <col min="4" max="4" width="10.00390625" style="0" customWidth="1"/>
    <col min="5" max="5" width="7.57421875" style="0" customWidth="1"/>
    <col min="6" max="6" width="9.57421875" style="0" customWidth="1"/>
    <col min="7" max="7" width="8.7109375" style="0" customWidth="1"/>
    <col min="8" max="8" width="9.7109375" style="0" customWidth="1"/>
    <col min="9" max="9" width="10.57421875" style="0" customWidth="1"/>
    <col min="10" max="10" width="15.8515625" style="0" customWidth="1"/>
    <col min="11" max="11" width="15.00390625" style="0" customWidth="1"/>
    <col min="12" max="12" width="10.7109375" style="0" customWidth="1"/>
    <col min="13" max="13" width="12.7109375" style="0" customWidth="1"/>
    <col min="14" max="14" width="15.00390625" style="0" customWidth="1"/>
    <col min="15" max="15" width="15.7109375" style="0" customWidth="1"/>
    <col min="16" max="63" width="12.7109375" style="0" customWidth="1"/>
    <col min="64" max="64" width="23.140625" style="0" customWidth="1"/>
    <col min="65" max="69" width="12.7109375" style="0" customWidth="1"/>
    <col min="70" max="16384" width="10.7109375" style="0" customWidth="1"/>
  </cols>
  <sheetData>
    <row r="1" spans="1:71" ht="20.25">
      <c r="A1" s="1"/>
      <c r="B1" s="2"/>
      <c r="C1" s="2"/>
      <c r="D1" s="2"/>
      <c r="E1" s="3" t="s">
        <v>0</v>
      </c>
      <c r="F1" s="3"/>
      <c r="G1" s="3"/>
      <c r="H1" s="3"/>
      <c r="I1" s="3"/>
      <c r="J1" s="2"/>
      <c r="K1" s="2"/>
      <c r="L1" s="3"/>
      <c r="M1" s="3"/>
      <c r="N1" s="2"/>
      <c r="O1" s="2"/>
      <c r="P1" s="2"/>
      <c r="Q1" s="2"/>
      <c r="R1" s="4" t="s">
        <v>1</v>
      </c>
      <c r="S1" s="4"/>
      <c r="T1" s="4"/>
      <c r="U1" s="4"/>
      <c r="V1" s="5"/>
      <c r="W1" s="6"/>
      <c r="X1" s="2"/>
      <c r="Y1" s="7"/>
      <c r="Z1" s="4" t="s">
        <v>2</v>
      </c>
      <c r="AA1" s="7"/>
      <c r="AB1" s="7"/>
      <c r="AC1" s="2"/>
      <c r="AD1" s="2"/>
      <c r="AE1" s="2"/>
      <c r="AF1" s="8"/>
      <c r="AG1" s="2"/>
      <c r="AH1" s="2"/>
      <c r="AI1" s="2"/>
      <c r="AJ1" s="4" t="s">
        <v>59</v>
      </c>
      <c r="AK1" s="2"/>
      <c r="AL1" s="4"/>
      <c r="AM1" s="4"/>
      <c r="AN1" s="4"/>
      <c r="AO1" s="2"/>
      <c r="AP1" s="2"/>
      <c r="AQ1" s="2"/>
      <c r="AR1" s="2"/>
      <c r="AS1" s="2"/>
      <c r="AT1" s="4" t="s">
        <v>60</v>
      </c>
      <c r="AU1" s="2"/>
      <c r="AV1" s="4"/>
      <c r="AW1" s="4"/>
      <c r="AX1" s="4"/>
      <c r="AY1" s="4"/>
      <c r="AZ1" s="2"/>
      <c r="BA1" s="2"/>
      <c r="BB1" s="2"/>
      <c r="BC1" s="2"/>
      <c r="BD1" s="4" t="s">
        <v>61</v>
      </c>
      <c r="BE1" s="2"/>
      <c r="BF1" s="4"/>
      <c r="BG1" s="4"/>
      <c r="BH1" s="4"/>
      <c r="BI1" s="2"/>
      <c r="BJ1" s="2"/>
      <c r="BK1" s="2"/>
      <c r="BL1" s="8"/>
      <c r="BM1" s="9" t="s">
        <v>76</v>
      </c>
      <c r="BN1" s="8"/>
      <c r="BO1" s="9"/>
      <c r="BP1" s="8"/>
      <c r="BQ1" s="9"/>
      <c r="BR1" s="2"/>
      <c r="BS1" s="2"/>
    </row>
    <row r="2" spans="1:71" ht="12.75">
      <c r="A2" s="1"/>
      <c r="B2" s="2"/>
      <c r="C2" s="2"/>
      <c r="D2" s="2"/>
      <c r="E2" s="2"/>
      <c r="F2" s="2"/>
      <c r="G2" s="2"/>
      <c r="H2" s="2"/>
      <c r="I2" s="2"/>
      <c r="J2" s="2"/>
      <c r="K2" s="2"/>
      <c r="L2" s="2"/>
      <c r="M2" s="2"/>
      <c r="N2" s="2"/>
      <c r="O2" s="2"/>
      <c r="P2" s="2"/>
      <c r="Q2" s="2"/>
      <c r="R2" s="2"/>
      <c r="S2" s="2"/>
      <c r="T2" s="8"/>
      <c r="U2" s="2"/>
      <c r="V2" s="8"/>
      <c r="W2" s="2"/>
      <c r="X2" s="2"/>
      <c r="Y2" s="1"/>
      <c r="Z2" s="10"/>
      <c r="AA2" s="2"/>
      <c r="AB2" s="2"/>
      <c r="AC2" s="2"/>
      <c r="AD2" s="2"/>
      <c r="AE2" s="2"/>
      <c r="AF2" s="8"/>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8"/>
      <c r="BM2" s="11"/>
      <c r="BN2" s="8"/>
      <c r="BO2" s="11"/>
      <c r="BP2" s="8"/>
      <c r="BQ2" s="11"/>
      <c r="BR2" s="2"/>
      <c r="BS2" s="2"/>
    </row>
    <row r="3" spans="1:71" ht="12.75">
      <c r="A3" s="1"/>
      <c r="B3" s="2"/>
      <c r="C3" s="2"/>
      <c r="D3" s="2"/>
      <c r="E3" s="12" t="s">
        <v>89</v>
      </c>
      <c r="F3" s="2"/>
      <c r="G3" s="13"/>
      <c r="H3" s="13"/>
      <c r="I3" s="13"/>
      <c r="J3" s="2"/>
      <c r="K3" s="2"/>
      <c r="L3" s="2"/>
      <c r="M3" s="2"/>
      <c r="N3" s="2"/>
      <c r="O3" s="2"/>
      <c r="P3" s="2"/>
      <c r="Q3" s="2"/>
      <c r="R3" s="12" t="s">
        <v>87</v>
      </c>
      <c r="S3" s="13"/>
      <c r="T3" s="8"/>
      <c r="U3" s="2"/>
      <c r="V3" s="14"/>
      <c r="W3" s="15"/>
      <c r="X3" s="2"/>
      <c r="Y3" s="2"/>
      <c r="Z3" s="12" t="s">
        <v>87</v>
      </c>
      <c r="AA3" s="13"/>
      <c r="AB3" s="2"/>
      <c r="AC3" s="8"/>
      <c r="AD3" s="15"/>
      <c r="AE3" s="2"/>
      <c r="AF3" s="8"/>
      <c r="AG3" s="2"/>
      <c r="AH3" s="2"/>
      <c r="AI3" s="2"/>
      <c r="AJ3" s="12" t="s">
        <v>87</v>
      </c>
      <c r="AK3" s="2"/>
      <c r="AL3" s="2"/>
      <c r="AM3" s="13"/>
      <c r="AN3" s="2"/>
      <c r="AO3" s="8"/>
      <c r="AP3" s="8"/>
      <c r="AQ3" s="8"/>
      <c r="AR3" s="8"/>
      <c r="AS3" s="8"/>
      <c r="AT3" s="12" t="s">
        <v>87</v>
      </c>
      <c r="AU3" s="2"/>
      <c r="AV3" s="13"/>
      <c r="AW3" s="13"/>
      <c r="AX3" s="13"/>
      <c r="AY3" s="2"/>
      <c r="AZ3" s="8"/>
      <c r="BA3" s="8"/>
      <c r="BB3" s="2"/>
      <c r="BC3" s="2"/>
      <c r="BD3" s="12" t="s">
        <v>87</v>
      </c>
      <c r="BE3" s="2"/>
      <c r="BF3" s="2"/>
      <c r="BG3" s="13"/>
      <c r="BH3" s="2"/>
      <c r="BI3" s="2"/>
      <c r="BJ3" s="2"/>
      <c r="BK3" s="2"/>
      <c r="BL3" s="8"/>
      <c r="BM3" s="12" t="s">
        <v>87</v>
      </c>
      <c r="BN3" s="8"/>
      <c r="BO3" s="16"/>
      <c r="BP3" s="8"/>
      <c r="BQ3" s="16"/>
      <c r="BR3" s="2"/>
      <c r="BS3" s="2"/>
    </row>
    <row r="4" spans="1:71" ht="12.75">
      <c r="A4" s="1"/>
      <c r="B4" s="2"/>
      <c r="C4" s="2"/>
      <c r="D4" s="2"/>
      <c r="E4" s="12"/>
      <c r="F4" s="2"/>
      <c r="G4" s="13"/>
      <c r="H4" s="13"/>
      <c r="I4" s="13"/>
      <c r="J4" s="2"/>
      <c r="K4" s="2"/>
      <c r="L4" s="2"/>
      <c r="M4" s="2"/>
      <c r="N4" s="2"/>
      <c r="O4" s="2"/>
      <c r="P4" s="2"/>
      <c r="Q4" s="2"/>
      <c r="R4" s="12"/>
      <c r="S4" s="13"/>
      <c r="T4" s="8"/>
      <c r="U4" s="2"/>
      <c r="V4" s="14"/>
      <c r="W4" s="15"/>
      <c r="X4" s="2"/>
      <c r="Y4" s="2"/>
      <c r="Z4" s="12"/>
      <c r="AA4" s="13"/>
      <c r="AB4" s="2"/>
      <c r="AC4" s="8"/>
      <c r="AD4" s="15"/>
      <c r="AE4" s="2"/>
      <c r="AF4" s="8"/>
      <c r="AG4" s="2"/>
      <c r="AH4" s="2"/>
      <c r="AI4" s="2"/>
      <c r="AJ4" s="12"/>
      <c r="AK4" s="2"/>
      <c r="AL4" s="2"/>
      <c r="AM4" s="13"/>
      <c r="AN4" s="2"/>
      <c r="AO4" s="8"/>
      <c r="AP4" s="8"/>
      <c r="AQ4" s="8"/>
      <c r="AR4" s="8"/>
      <c r="AS4" s="8"/>
      <c r="AT4" s="12"/>
      <c r="AU4" s="2"/>
      <c r="AV4" s="13"/>
      <c r="AW4" s="13"/>
      <c r="AX4" s="13"/>
      <c r="AY4" s="2"/>
      <c r="AZ4" s="8"/>
      <c r="BA4" s="8"/>
      <c r="BB4" s="2"/>
      <c r="BC4" s="2"/>
      <c r="BD4" s="12"/>
      <c r="BE4" s="2"/>
      <c r="BF4" s="2"/>
      <c r="BG4" s="13"/>
      <c r="BH4" s="2"/>
      <c r="BI4" s="2"/>
      <c r="BJ4" s="2"/>
      <c r="BK4" s="2"/>
      <c r="BL4" s="8"/>
      <c r="BM4" s="16"/>
      <c r="BN4" s="8"/>
      <c r="BO4" s="16"/>
      <c r="BP4" s="8"/>
      <c r="BQ4" s="16"/>
      <c r="BR4" s="2"/>
      <c r="BS4" s="2"/>
    </row>
    <row r="5" spans="1:71" ht="12.75">
      <c r="A5" s="1"/>
      <c r="B5" s="2"/>
      <c r="C5" s="2"/>
      <c r="D5" s="17"/>
      <c r="E5" s="18" t="s">
        <v>88</v>
      </c>
      <c r="F5" s="18"/>
      <c r="G5" s="18"/>
      <c r="H5" s="18"/>
      <c r="I5" s="18"/>
      <c r="J5" s="2"/>
      <c r="K5" s="2"/>
      <c r="L5" s="2"/>
      <c r="M5" s="2"/>
      <c r="N5" s="2"/>
      <c r="O5" s="2"/>
      <c r="P5" s="2"/>
      <c r="Q5" s="2"/>
      <c r="R5" s="12"/>
      <c r="S5" s="13"/>
      <c r="T5" s="8"/>
      <c r="U5" s="2"/>
      <c r="V5" s="14"/>
      <c r="W5" s="15"/>
      <c r="X5" s="2"/>
      <c r="Y5" s="2"/>
      <c r="Z5" s="12"/>
      <c r="AA5" s="13"/>
      <c r="AB5" s="2"/>
      <c r="AC5" s="8"/>
      <c r="AD5" s="15"/>
      <c r="AE5" s="2"/>
      <c r="AF5" s="8"/>
      <c r="AG5" s="2"/>
      <c r="AH5" s="2"/>
      <c r="AI5" s="2"/>
      <c r="AJ5" s="12"/>
      <c r="AK5" s="2"/>
      <c r="AL5" s="2"/>
      <c r="AM5" s="13"/>
      <c r="AN5" s="2"/>
      <c r="AO5" s="8"/>
      <c r="AP5" s="8"/>
      <c r="AQ5" s="8"/>
      <c r="AR5" s="8"/>
      <c r="AS5" s="8"/>
      <c r="AT5" s="12"/>
      <c r="AU5" s="2"/>
      <c r="AV5" s="13"/>
      <c r="AW5" s="13"/>
      <c r="AX5" s="13"/>
      <c r="AY5" s="2"/>
      <c r="AZ5" s="8"/>
      <c r="BA5" s="8"/>
      <c r="BB5" s="2"/>
      <c r="BC5" s="2"/>
      <c r="BD5" s="12"/>
      <c r="BE5" s="2"/>
      <c r="BF5" s="2"/>
      <c r="BG5" s="13"/>
      <c r="BH5" s="2"/>
      <c r="BI5" s="2"/>
      <c r="BJ5" s="2"/>
      <c r="BK5" s="2"/>
      <c r="BL5" s="8"/>
      <c r="BM5" s="16"/>
      <c r="BN5" s="11"/>
      <c r="BO5" s="16"/>
      <c r="BP5" s="8"/>
      <c r="BQ5" s="16"/>
      <c r="BR5" s="2"/>
      <c r="BS5" s="2"/>
    </row>
    <row r="6" spans="1:71" ht="12.75">
      <c r="A6" s="1"/>
      <c r="B6" s="2"/>
      <c r="C6" s="2"/>
      <c r="D6" s="17"/>
      <c r="E6" s="19"/>
      <c r="F6" s="19"/>
      <c r="G6" s="19"/>
      <c r="H6" s="19"/>
      <c r="I6" s="19"/>
      <c r="J6" s="2"/>
      <c r="K6" s="2"/>
      <c r="L6" s="2"/>
      <c r="M6" s="2"/>
      <c r="N6" s="2"/>
      <c r="O6" s="2"/>
      <c r="P6" s="2"/>
      <c r="Q6" s="2"/>
      <c r="R6" s="12"/>
      <c r="S6" s="13"/>
      <c r="T6" s="8"/>
      <c r="U6" s="2"/>
      <c r="V6" s="14"/>
      <c r="W6" s="15"/>
      <c r="X6" s="2"/>
      <c r="Y6" s="2"/>
      <c r="Z6" s="12"/>
      <c r="AA6" s="13"/>
      <c r="AB6" s="2"/>
      <c r="AC6" s="8"/>
      <c r="AD6" s="15"/>
      <c r="AE6" s="2"/>
      <c r="AF6" s="8"/>
      <c r="AG6" s="2"/>
      <c r="AH6" s="2"/>
      <c r="AI6" s="2"/>
      <c r="AJ6" s="12"/>
      <c r="AK6" s="2"/>
      <c r="AL6" s="2"/>
      <c r="AM6" s="13"/>
      <c r="AN6" s="2"/>
      <c r="AO6" s="8"/>
      <c r="AP6" s="8"/>
      <c r="AQ6" s="8"/>
      <c r="AR6" s="8"/>
      <c r="AS6" s="8"/>
      <c r="AT6" s="12"/>
      <c r="AU6" s="2"/>
      <c r="AV6" s="13"/>
      <c r="AW6" s="13"/>
      <c r="AX6" s="13"/>
      <c r="AY6" s="2"/>
      <c r="AZ6" s="8"/>
      <c r="BA6" s="8"/>
      <c r="BB6" s="2"/>
      <c r="BC6" s="2"/>
      <c r="BD6" s="12"/>
      <c r="BE6" s="2"/>
      <c r="BF6" s="2"/>
      <c r="BG6" s="13"/>
      <c r="BH6" s="2"/>
      <c r="BI6" s="2"/>
      <c r="BJ6" s="2"/>
      <c r="BK6" s="2"/>
      <c r="BL6" s="8"/>
      <c r="BM6" s="16"/>
      <c r="BN6" s="8"/>
      <c r="BO6" s="16"/>
      <c r="BP6" s="8"/>
      <c r="BQ6" s="16"/>
      <c r="BR6" s="2"/>
      <c r="BS6" s="2"/>
    </row>
    <row r="7" spans="1:71" ht="13.5">
      <c r="A7" s="20"/>
      <c r="B7" s="2"/>
      <c r="C7" s="2"/>
      <c r="D7" s="17"/>
      <c r="E7" s="21" t="s">
        <v>86</v>
      </c>
      <c r="F7" s="21"/>
      <c r="G7" s="21"/>
      <c r="H7" s="21"/>
      <c r="I7" s="21"/>
      <c r="J7" s="2"/>
      <c r="K7" s="2"/>
      <c r="L7" s="2"/>
      <c r="M7" s="2"/>
      <c r="N7" s="2"/>
      <c r="O7" s="2"/>
      <c r="P7" s="2"/>
      <c r="Q7" s="2"/>
      <c r="R7" s="22"/>
      <c r="S7" s="2"/>
      <c r="T7" s="8"/>
      <c r="U7" s="2"/>
      <c r="V7" s="14"/>
      <c r="W7" s="15"/>
      <c r="X7" s="2"/>
      <c r="Y7" s="2"/>
      <c r="Z7" s="22"/>
      <c r="AA7" s="8"/>
      <c r="AB7" s="2"/>
      <c r="AC7" s="8"/>
      <c r="AD7" s="15"/>
      <c r="AE7" s="2"/>
      <c r="AF7" s="8"/>
      <c r="AG7" s="2"/>
      <c r="AH7" s="2"/>
      <c r="AI7" s="2"/>
      <c r="AJ7" s="22"/>
      <c r="AK7" s="2"/>
      <c r="AL7" s="2"/>
      <c r="AM7" s="8"/>
      <c r="AN7" s="2"/>
      <c r="AO7" s="8"/>
      <c r="AP7" s="8"/>
      <c r="AQ7" s="8"/>
      <c r="AR7" s="8"/>
      <c r="AS7" s="8"/>
      <c r="AT7" s="22"/>
      <c r="AU7" s="2"/>
      <c r="AV7" s="8"/>
      <c r="AW7" s="8"/>
      <c r="AX7" s="8"/>
      <c r="AY7" s="2"/>
      <c r="AZ7" s="8"/>
      <c r="BA7" s="8"/>
      <c r="BB7" s="2"/>
      <c r="BC7" s="2"/>
      <c r="BD7" s="22"/>
      <c r="BE7" s="2"/>
      <c r="BF7" s="2"/>
      <c r="BG7" s="8"/>
      <c r="BH7" s="2"/>
      <c r="BI7" s="2"/>
      <c r="BJ7" s="2"/>
      <c r="BK7" s="2"/>
      <c r="BL7" s="8"/>
      <c r="BM7" s="22"/>
      <c r="BN7" s="8"/>
      <c r="BO7" s="11"/>
      <c r="BP7" s="8"/>
      <c r="BQ7" s="11"/>
      <c r="BR7" s="2"/>
      <c r="BS7" s="2"/>
    </row>
    <row r="8" spans="1:69" ht="12.75">
      <c r="A8" s="23"/>
      <c r="S8" s="24"/>
      <c r="T8" s="25"/>
      <c r="U8" s="24"/>
      <c r="V8" s="25"/>
      <c r="Z8" s="26"/>
      <c r="AA8" s="27"/>
      <c r="AF8" s="24"/>
      <c r="AO8" s="23"/>
      <c r="AP8" s="23"/>
      <c r="AQ8" s="23"/>
      <c r="BL8" s="24"/>
      <c r="BM8" s="27"/>
      <c r="BN8" s="24"/>
      <c r="BO8" s="27"/>
      <c r="BP8" s="24"/>
      <c r="BQ8" s="27"/>
    </row>
    <row r="9" spans="1:69" s="28" customFormat="1" ht="12" customHeight="1">
      <c r="A9" s="28" t="s">
        <v>3</v>
      </c>
      <c r="B9" s="28" t="s">
        <v>4</v>
      </c>
      <c r="C9" s="28" t="s">
        <v>69</v>
      </c>
      <c r="D9" s="28" t="s">
        <v>5</v>
      </c>
      <c r="E9" s="28" t="s">
        <v>6</v>
      </c>
      <c r="F9" s="28" t="s">
        <v>7</v>
      </c>
      <c r="G9" s="28" t="s">
        <v>8</v>
      </c>
      <c r="H9" s="28" t="s">
        <v>90</v>
      </c>
      <c r="I9" s="28" t="s">
        <v>91</v>
      </c>
      <c r="J9" s="28" t="s">
        <v>9</v>
      </c>
      <c r="K9" s="28" t="s">
        <v>10</v>
      </c>
      <c r="L9" s="28" t="s">
        <v>67</v>
      </c>
      <c r="M9" s="28" t="s">
        <v>68</v>
      </c>
      <c r="N9" s="28" t="s">
        <v>92</v>
      </c>
      <c r="O9" s="28" t="s">
        <v>93</v>
      </c>
      <c r="P9" s="28" t="s">
        <v>11</v>
      </c>
      <c r="Q9" s="28" t="s">
        <v>12</v>
      </c>
      <c r="R9" s="28" t="s">
        <v>13</v>
      </c>
      <c r="S9" s="28" t="s">
        <v>14</v>
      </c>
      <c r="T9" s="29" t="s">
        <v>15</v>
      </c>
      <c r="U9" s="28" t="s">
        <v>16</v>
      </c>
      <c r="V9" s="29" t="s">
        <v>17</v>
      </c>
      <c r="W9" s="28" t="s">
        <v>18</v>
      </c>
      <c r="X9" s="28" t="s">
        <v>19</v>
      </c>
      <c r="Y9" s="28" t="s">
        <v>20</v>
      </c>
      <c r="Z9" s="30" t="s">
        <v>21</v>
      </c>
      <c r="AA9" s="28" t="s">
        <v>22</v>
      </c>
      <c r="AB9" s="28" t="s">
        <v>23</v>
      </c>
      <c r="AC9" s="31" t="s">
        <v>24</v>
      </c>
      <c r="AD9" s="28" t="s">
        <v>25</v>
      </c>
      <c r="AE9" s="28" t="s">
        <v>26</v>
      </c>
      <c r="AF9" s="29" t="s">
        <v>70</v>
      </c>
      <c r="AG9" s="28" t="s">
        <v>71</v>
      </c>
      <c r="AH9" s="28" t="s">
        <v>27</v>
      </c>
      <c r="AI9" s="28" t="s">
        <v>28</v>
      </c>
      <c r="AJ9" s="30" t="s">
        <v>29</v>
      </c>
      <c r="AK9" s="28" t="s">
        <v>30</v>
      </c>
      <c r="AL9" s="28" t="s">
        <v>31</v>
      </c>
      <c r="AM9" s="31" t="s">
        <v>32</v>
      </c>
      <c r="AN9" s="28" t="s">
        <v>33</v>
      </c>
      <c r="AO9" s="28" t="s">
        <v>34</v>
      </c>
      <c r="AP9" s="28" t="s">
        <v>62</v>
      </c>
      <c r="AQ9" s="28" t="s">
        <v>63</v>
      </c>
      <c r="AR9" s="28" t="s">
        <v>35</v>
      </c>
      <c r="AS9" s="28" t="s">
        <v>36</v>
      </c>
      <c r="AT9" s="30" t="s">
        <v>37</v>
      </c>
      <c r="AU9" s="28" t="s">
        <v>38</v>
      </c>
      <c r="AV9" s="28" t="s">
        <v>39</v>
      </c>
      <c r="AW9" s="31" t="s">
        <v>40</v>
      </c>
      <c r="AX9" s="28" t="s">
        <v>41</v>
      </c>
      <c r="AY9" s="28" t="s">
        <v>42</v>
      </c>
      <c r="AZ9" s="28" t="s">
        <v>64</v>
      </c>
      <c r="BA9" s="28" t="s">
        <v>65</v>
      </c>
      <c r="BB9" s="28" t="s">
        <v>43</v>
      </c>
      <c r="BC9" s="28" t="s">
        <v>44</v>
      </c>
      <c r="BD9" s="30" t="s">
        <v>45</v>
      </c>
      <c r="BE9" s="28" t="s">
        <v>46</v>
      </c>
      <c r="BF9" s="28" t="s">
        <v>47</v>
      </c>
      <c r="BG9" s="31" t="s">
        <v>48</v>
      </c>
      <c r="BH9" s="28" t="s">
        <v>49</v>
      </c>
      <c r="BI9" s="28" t="s">
        <v>50</v>
      </c>
      <c r="BJ9" s="28" t="s">
        <v>77</v>
      </c>
      <c r="BK9" s="28" t="s">
        <v>66</v>
      </c>
      <c r="BL9" s="29" t="s">
        <v>75</v>
      </c>
      <c r="BM9" s="31" t="s">
        <v>74</v>
      </c>
      <c r="BN9" s="29" t="s">
        <v>72</v>
      </c>
      <c r="BO9" s="31" t="s">
        <v>94</v>
      </c>
      <c r="BP9" s="29" t="s">
        <v>73</v>
      </c>
      <c r="BQ9" s="31" t="s">
        <v>95</v>
      </c>
    </row>
    <row r="10" spans="1:71" ht="12.75">
      <c r="A10" s="23" t="s">
        <v>81</v>
      </c>
      <c r="B10">
        <v>36665</v>
      </c>
      <c r="C10">
        <v>-1874</v>
      </c>
      <c r="D10" s="32">
        <v>-0.04862606710085887</v>
      </c>
      <c r="E10" s="26">
        <v>20725</v>
      </c>
      <c r="F10" s="32">
        <v>0.5652529660439111</v>
      </c>
      <c r="G10" s="24">
        <v>25127</v>
      </c>
      <c r="H10" s="24">
        <v>13266</v>
      </c>
      <c r="I10" s="34">
        <v>0.5279579734946472</v>
      </c>
      <c r="J10">
        <v>13131</v>
      </c>
      <c r="K10" s="34">
        <v>0.5225852668444303</v>
      </c>
      <c r="L10" s="33">
        <v>3801</v>
      </c>
      <c r="M10" s="27">
        <v>0.15127154057388467</v>
      </c>
      <c r="N10" s="33">
        <v>17663</v>
      </c>
      <c r="O10" s="34">
        <v>0.7029490189835635</v>
      </c>
      <c r="P10" s="33">
        <v>4502.69152867794</v>
      </c>
      <c r="Q10" s="27">
        <v>0.12280626015758736</v>
      </c>
      <c r="R10" s="33">
        <v>344.71256564185023</v>
      </c>
      <c r="S10" s="34">
        <v>0.009401679139284065</v>
      </c>
      <c r="T10" s="24">
        <v>107.35661411983892</v>
      </c>
      <c r="U10" s="34">
        <v>0.0029280407505751786</v>
      </c>
      <c r="V10" s="24">
        <v>866.2392927668989</v>
      </c>
      <c r="W10" s="34">
        <v>0.02362578188372832</v>
      </c>
      <c r="X10" s="33">
        <v>15825.722230000023</v>
      </c>
      <c r="Y10" s="27">
        <v>0.6298293560711594</v>
      </c>
      <c r="Z10" s="33">
        <v>5941.1290299999855</v>
      </c>
      <c r="AA10" s="27">
        <v>0.3754096617933611</v>
      </c>
      <c r="AB10" s="33">
        <v>9070.516909999998</v>
      </c>
      <c r="AC10" s="27">
        <v>0.5731502662674994</v>
      </c>
      <c r="AD10" s="33">
        <v>274.40601</v>
      </c>
      <c r="AE10" s="27">
        <v>0.017339240889734712</v>
      </c>
      <c r="AF10" s="33">
        <v>539.6667299999997</v>
      </c>
      <c r="AG10" s="27">
        <v>0.034100606731045785</v>
      </c>
      <c r="AH10" s="24">
        <v>2353.4697700000006</v>
      </c>
      <c r="AI10" s="27">
        <v>0.14871168189333228</v>
      </c>
      <c r="AJ10" s="24">
        <v>332.16478999999964</v>
      </c>
      <c r="AK10" s="27">
        <v>0.020988918241616274</v>
      </c>
      <c r="AL10" s="35">
        <v>55.531670000000055</v>
      </c>
      <c r="AM10" s="36">
        <v>0.0035089501251785826</v>
      </c>
      <c r="AN10" s="33">
        <v>66.35874</v>
      </c>
      <c r="AO10" s="27">
        <v>0.004193093941343611</v>
      </c>
      <c r="AP10" s="33">
        <v>2807.529629999998</v>
      </c>
      <c r="AQ10" s="27">
        <v>0.07657247047593067</v>
      </c>
      <c r="AR10" s="33">
        <v>2594.3969700000025</v>
      </c>
      <c r="AS10" s="27">
        <v>0.16393545471700086</v>
      </c>
      <c r="AT10" s="24">
        <v>8050.4151999999995</v>
      </c>
      <c r="AU10" s="27">
        <v>0.5086918045824937</v>
      </c>
      <c r="AV10" s="24">
        <v>137.91475</v>
      </c>
      <c r="AW10" s="27">
        <v>0.008714594379684104</v>
      </c>
      <c r="AX10" s="35">
        <v>322.45652000000024</v>
      </c>
      <c r="AY10" s="36">
        <v>0.020375469461275875</v>
      </c>
      <c r="AZ10" s="24">
        <v>11105.187649999996</v>
      </c>
      <c r="BA10" s="27">
        <v>0.3028825214782489</v>
      </c>
      <c r="BB10" s="33">
        <v>993.2593100000004</v>
      </c>
      <c r="BC10" s="27">
        <v>0.06276233688198626</v>
      </c>
      <c r="BD10" s="33">
        <v>687.9332500000004</v>
      </c>
      <c r="BE10" s="27">
        <v>0.0434693115424407</v>
      </c>
      <c r="BF10" s="24">
        <v>80.95640999999992</v>
      </c>
      <c r="BG10" s="27">
        <v>0.005115495446175274</v>
      </c>
      <c r="BH10" s="24">
        <v>150.84638000000015</v>
      </c>
      <c r="BI10" s="27">
        <v>0.009531721700135004</v>
      </c>
      <c r="BJ10" s="24">
        <v>1913.0009000000057</v>
      </c>
      <c r="BK10" s="27">
        <v>0.052175123414700826</v>
      </c>
      <c r="BL10" s="35">
        <v>8656</v>
      </c>
      <c r="BM10" s="36">
        <f>BL10/X10</f>
        <v>0.5469576600801989</v>
      </c>
      <c r="BN10" s="24">
        <v>1881</v>
      </c>
      <c r="BO10" s="27">
        <v>0.21730591497227356</v>
      </c>
      <c r="BP10" s="24">
        <v>6648</v>
      </c>
      <c r="BQ10" s="27">
        <v>0.7680221811460258</v>
      </c>
      <c r="BR10" s="24"/>
      <c r="BS10" s="27"/>
    </row>
    <row r="11" spans="1:71" ht="12.75">
      <c r="A11" s="23" t="s">
        <v>82</v>
      </c>
      <c r="B11">
        <v>39661</v>
      </c>
      <c r="C11">
        <v>1122</v>
      </c>
      <c r="D11" s="32">
        <v>0.029113365681517425</v>
      </c>
      <c r="E11" s="26">
        <v>3149</v>
      </c>
      <c r="F11" s="32">
        <v>0.07939789717858854</v>
      </c>
      <c r="G11" s="24">
        <v>30586</v>
      </c>
      <c r="H11" s="24">
        <v>2071</v>
      </c>
      <c r="I11" s="34">
        <v>0.06771071732165043</v>
      </c>
      <c r="J11">
        <v>1997</v>
      </c>
      <c r="K11" s="34">
        <v>0.06529130974955862</v>
      </c>
      <c r="L11" s="33">
        <v>2270</v>
      </c>
      <c r="M11" s="27">
        <v>0.07421696200876218</v>
      </c>
      <c r="N11" s="33">
        <v>5018</v>
      </c>
      <c r="O11" s="34">
        <v>0.16406198914536063</v>
      </c>
      <c r="P11" s="33">
        <v>289.14666916429996</v>
      </c>
      <c r="Q11" s="27">
        <v>0.007290453321003</v>
      </c>
      <c r="R11" s="33">
        <v>1431.7495434582233</v>
      </c>
      <c r="S11" s="34">
        <v>0.03609968340329854</v>
      </c>
      <c r="T11" s="24">
        <v>316.7085086554289</v>
      </c>
      <c r="U11" s="34">
        <v>0.007985388887204783</v>
      </c>
      <c r="V11" s="24">
        <v>1311.3952772021294</v>
      </c>
      <c r="W11" s="34">
        <v>0.03306510872651041</v>
      </c>
      <c r="X11" s="33">
        <v>25612.449909999996</v>
      </c>
      <c r="Y11" s="27">
        <v>0.8373912871902176</v>
      </c>
      <c r="Z11" s="33">
        <v>22541.605139999985</v>
      </c>
      <c r="AA11" s="27">
        <v>0.8801034348221001</v>
      </c>
      <c r="AB11" s="33">
        <v>1439.9996600000002</v>
      </c>
      <c r="AC11" s="27">
        <v>0.05622264426324067</v>
      </c>
      <c r="AD11" s="33">
        <v>853.3325399999982</v>
      </c>
      <c r="AE11" s="27">
        <v>0.03331709941838978</v>
      </c>
      <c r="AF11" s="33">
        <v>777.5070599999992</v>
      </c>
      <c r="AG11" s="27">
        <v>0.03035660636651683</v>
      </c>
      <c r="AH11" s="24">
        <v>10051.805590000004</v>
      </c>
      <c r="AI11" s="27">
        <v>0.39245779397602365</v>
      </c>
      <c r="AJ11" s="24">
        <v>96.99858000000008</v>
      </c>
      <c r="AK11" s="27">
        <v>0.0037871652395942194</v>
      </c>
      <c r="AL11" s="35">
        <v>219.8081599999997</v>
      </c>
      <c r="AM11" s="36">
        <v>0.008582082572045516</v>
      </c>
      <c r="AN11" s="33">
        <v>221.37990000000025</v>
      </c>
      <c r="AO11" s="27">
        <v>0.008643448821878058</v>
      </c>
      <c r="AP11" s="33">
        <v>10589.999469999999</v>
      </c>
      <c r="AQ11" s="27">
        <v>0.26701292125765863</v>
      </c>
      <c r="AR11" s="33">
        <v>7307.923300000001</v>
      </c>
      <c r="AS11" s="27">
        <v>0.2853269923681425</v>
      </c>
      <c r="AT11" s="24">
        <v>1095.9996500000007</v>
      </c>
      <c r="AU11" s="27">
        <v>0.042791675683163916</v>
      </c>
      <c r="AV11" s="24">
        <v>384.6176099999994</v>
      </c>
      <c r="AW11" s="27">
        <v>0.015016822340366246</v>
      </c>
      <c r="AX11" s="35">
        <v>339.35385999999943</v>
      </c>
      <c r="AY11" s="36">
        <v>0.013249566565965399</v>
      </c>
      <c r="AZ11" s="24">
        <v>9127.900530000014</v>
      </c>
      <c r="BA11" s="27">
        <v>0.2301480177000079</v>
      </c>
      <c r="BB11" s="33">
        <v>5181.875190000002</v>
      </c>
      <c r="BC11" s="27">
        <v>0.20231860709181188</v>
      </c>
      <c r="BD11" s="33">
        <v>246.9986499999999</v>
      </c>
      <c r="BE11" s="27">
        <v>0.00964369479951869</v>
      </c>
      <c r="BF11" s="24">
        <v>248.90256999999974</v>
      </c>
      <c r="BG11" s="27">
        <v>0.00971803052322689</v>
      </c>
      <c r="BH11" s="24">
        <v>216.76407999999995</v>
      </c>
      <c r="BI11" s="27">
        <v>0.008463230997491094</v>
      </c>
      <c r="BJ11" s="24">
        <v>5894.548960000014</v>
      </c>
      <c r="BK11" s="27">
        <v>0.1486233065227809</v>
      </c>
      <c r="BL11" s="35">
        <v>16668</v>
      </c>
      <c r="BM11" s="36">
        <f>BL11/X11</f>
        <v>0.6507772610027528</v>
      </c>
      <c r="BN11" s="24">
        <v>7649</v>
      </c>
      <c r="BO11" s="27">
        <v>0.458903287736981</v>
      </c>
      <c r="BP11" s="24">
        <v>9030</v>
      </c>
      <c r="BQ11" s="27">
        <v>0.5417566594672426</v>
      </c>
      <c r="BR11" s="24"/>
      <c r="BS11" s="27"/>
    </row>
    <row r="12" spans="1:71" ht="12.75">
      <c r="A12" s="23" t="s">
        <v>83</v>
      </c>
      <c r="B12">
        <v>37872</v>
      </c>
      <c r="C12">
        <v>-667</v>
      </c>
      <c r="D12" s="32">
        <v>-0.017307143413165884</v>
      </c>
      <c r="E12" s="26">
        <v>2370</v>
      </c>
      <c r="F12" s="32">
        <v>0.06257921419518378</v>
      </c>
      <c r="G12" s="24">
        <v>28654</v>
      </c>
      <c r="H12" s="24">
        <v>1616</v>
      </c>
      <c r="I12" s="34">
        <v>0.056397012633489216</v>
      </c>
      <c r="J12">
        <v>1571</v>
      </c>
      <c r="K12" s="34">
        <v>0.05482655126683884</v>
      </c>
      <c r="L12" s="33">
        <v>1803</v>
      </c>
      <c r="M12" s="27">
        <v>0.06292315209045858</v>
      </c>
      <c r="N12" s="33">
        <v>3993</v>
      </c>
      <c r="O12" s="34">
        <v>0.13935227193411043</v>
      </c>
      <c r="P12" s="33">
        <v>321.21518037468195</v>
      </c>
      <c r="Q12" s="27">
        <v>0.008481600664730722</v>
      </c>
      <c r="R12" s="33">
        <v>1063.9579686522484</v>
      </c>
      <c r="S12" s="34">
        <v>0.02809352473205134</v>
      </c>
      <c r="T12" s="24">
        <v>370.33754202723503</v>
      </c>
      <c r="U12" s="34">
        <v>0.00977866344600853</v>
      </c>
      <c r="V12" s="24">
        <v>878.4893169701099</v>
      </c>
      <c r="W12" s="34">
        <v>0.02319627474044439</v>
      </c>
      <c r="X12" s="33">
        <v>24483.712329999962</v>
      </c>
      <c r="Y12" s="27">
        <v>0.8544605405877003</v>
      </c>
      <c r="Z12" s="33">
        <v>22081.80022999999</v>
      </c>
      <c r="AA12" s="27">
        <v>0.9018975526412756</v>
      </c>
      <c r="AB12" s="33">
        <v>1108.203379999999</v>
      </c>
      <c r="AC12" s="27">
        <v>0.045262881913626894</v>
      </c>
      <c r="AD12" s="33">
        <v>671.54468</v>
      </c>
      <c r="AE12" s="27">
        <v>0.027428221298661248</v>
      </c>
      <c r="AF12" s="33">
        <v>622.15727</v>
      </c>
      <c r="AG12" s="27">
        <v>0.025411067636081846</v>
      </c>
      <c r="AH12" s="24">
        <v>9021.237000000008</v>
      </c>
      <c r="AI12" s="27">
        <v>0.3684587075035292</v>
      </c>
      <c r="AJ12" s="24">
        <v>78.22724000000012</v>
      </c>
      <c r="AK12" s="27">
        <v>0.0031950726648649628</v>
      </c>
      <c r="AL12" s="35">
        <v>189.31503999999975</v>
      </c>
      <c r="AM12" s="36">
        <v>0.0077322849349128935</v>
      </c>
      <c r="AN12" s="33">
        <v>189.5265199999995</v>
      </c>
      <c r="AO12" s="27">
        <v>0.007740922513934789</v>
      </c>
      <c r="AP12" s="33">
        <v>9478.316369999991</v>
      </c>
      <c r="AQ12" s="27">
        <v>0.2502724009822558</v>
      </c>
      <c r="AR12" s="33">
        <v>8163.339160000005</v>
      </c>
      <c r="AS12" s="27">
        <v>0.33341917475469773</v>
      </c>
      <c r="AT12" s="24">
        <v>833.6658899999998</v>
      </c>
      <c r="AU12" s="27">
        <v>0.0340498155983685</v>
      </c>
      <c r="AV12" s="24">
        <v>286.79013000000003</v>
      </c>
      <c r="AW12" s="27">
        <v>0.011713506764601023</v>
      </c>
      <c r="AX12" s="35">
        <v>242.5037300000002</v>
      </c>
      <c r="AY12" s="36">
        <v>0.00990469609883709</v>
      </c>
      <c r="AZ12" s="24">
        <v>9526.307790000013</v>
      </c>
      <c r="BA12" s="27">
        <v>0.2515396015525986</v>
      </c>
      <c r="BB12" s="33">
        <v>4897.223330000002</v>
      </c>
      <c r="BC12" s="27">
        <v>0.20001964015887494</v>
      </c>
      <c r="BD12" s="33">
        <v>196.30509000000015</v>
      </c>
      <c r="BE12" s="27">
        <v>0.00801778289803981</v>
      </c>
      <c r="BF12" s="24">
        <v>195.43268000000015</v>
      </c>
      <c r="BG12" s="27">
        <v>0.00798215063818308</v>
      </c>
      <c r="BH12" s="24">
        <v>190.11568999999986</v>
      </c>
      <c r="BI12" s="27">
        <v>0.007764986266688429</v>
      </c>
      <c r="BJ12" s="24">
        <v>5479.087150000008</v>
      </c>
      <c r="BK12" s="27">
        <v>0.1446738263096749</v>
      </c>
      <c r="BL12" s="35">
        <v>15436</v>
      </c>
      <c r="BM12" s="36">
        <f>BL12/X12</f>
        <v>0.6304599479012104</v>
      </c>
      <c r="BN12" s="24">
        <v>6713</v>
      </c>
      <c r="BO12" s="27">
        <v>0.4348924591863177</v>
      </c>
      <c r="BP12" s="24">
        <v>8678</v>
      </c>
      <c r="BQ12" s="27">
        <v>0.5621922777921742</v>
      </c>
      <c r="BR12" s="24"/>
      <c r="BS12" s="27"/>
    </row>
    <row r="13" spans="1:71" ht="12.75">
      <c r="A13" s="23" t="s">
        <v>84</v>
      </c>
      <c r="B13">
        <v>39473</v>
      </c>
      <c r="C13">
        <v>934</v>
      </c>
      <c r="D13" s="32">
        <v>0.024235190326682064</v>
      </c>
      <c r="E13" s="26">
        <v>1722</v>
      </c>
      <c r="F13" s="32">
        <v>0.04362475616244015</v>
      </c>
      <c r="G13" s="24">
        <v>32262</v>
      </c>
      <c r="H13" s="24">
        <v>1139</v>
      </c>
      <c r="I13" s="34">
        <v>0.035304692827475045</v>
      </c>
      <c r="J13">
        <v>1127</v>
      </c>
      <c r="K13" s="34">
        <v>0.034932738205938875</v>
      </c>
      <c r="L13" s="33">
        <v>1625</v>
      </c>
      <c r="M13" s="27">
        <v>0.05036885499969004</v>
      </c>
      <c r="N13" s="33">
        <v>3408</v>
      </c>
      <c r="O13" s="34">
        <v>0.10563511251627301</v>
      </c>
      <c r="P13" s="33">
        <v>1357.194723635912</v>
      </c>
      <c r="Q13" s="27">
        <v>0.034382862301723</v>
      </c>
      <c r="R13" s="33">
        <v>434.3353457711637</v>
      </c>
      <c r="S13" s="34">
        <v>0.011003352817651652</v>
      </c>
      <c r="T13" s="24">
        <v>150.38815980032086</v>
      </c>
      <c r="U13" s="34">
        <v>0.0038098994198647396</v>
      </c>
      <c r="V13" s="24">
        <v>528.0817718207836</v>
      </c>
      <c r="W13" s="34">
        <v>0.013378303443386204</v>
      </c>
      <c r="X13" s="33">
        <v>25463.087419999953</v>
      </c>
      <c r="Y13" s="27">
        <v>0.7892594203707133</v>
      </c>
      <c r="Z13" s="33">
        <v>23706.746050000005</v>
      </c>
      <c r="AA13" s="27">
        <v>0.931024021516714</v>
      </c>
      <c r="AB13" s="33">
        <v>700.3471699999998</v>
      </c>
      <c r="AC13" s="27">
        <v>0.027504408968486393</v>
      </c>
      <c r="AD13" s="33">
        <v>344.19581000000034</v>
      </c>
      <c r="AE13" s="27">
        <v>0.013517442104434363</v>
      </c>
      <c r="AF13" s="33">
        <v>711.7935099999988</v>
      </c>
      <c r="AG13" s="27">
        <v>0.027953935760394927</v>
      </c>
      <c r="AH13" s="24">
        <v>10642.490209999985</v>
      </c>
      <c r="AI13" s="27">
        <v>0.41795757264065525</v>
      </c>
      <c r="AJ13" s="24">
        <v>44.29592999999996</v>
      </c>
      <c r="AK13" s="27">
        <v>0.001739613475356008</v>
      </c>
      <c r="AL13" s="35">
        <v>88.59488000000003</v>
      </c>
      <c r="AM13" s="36">
        <v>0.0034793455537686794</v>
      </c>
      <c r="AN13" s="33">
        <v>219.37306999999984</v>
      </c>
      <c r="AO13" s="27">
        <v>0.00861533663933045</v>
      </c>
      <c r="AP13" s="33">
        <v>10994.760830000001</v>
      </c>
      <c r="AQ13" s="27">
        <v>0.2785387690319966</v>
      </c>
      <c r="AR13" s="33">
        <v>8793.609040000003</v>
      </c>
      <c r="AS13" s="27">
        <v>0.3453473215935736</v>
      </c>
      <c r="AT13" s="24">
        <v>582.7145400000003</v>
      </c>
      <c r="AU13" s="27">
        <v>0.02288467735229577</v>
      </c>
      <c r="AV13" s="24">
        <v>147.8019200000001</v>
      </c>
      <c r="AW13" s="27">
        <v>0.005804556123226018</v>
      </c>
      <c r="AX13" s="35">
        <v>251.35901000000004</v>
      </c>
      <c r="AY13" s="36">
        <v>0.009871505597650754</v>
      </c>
      <c r="AZ13" s="24">
        <v>9775.49022999999</v>
      </c>
      <c r="BA13" s="27">
        <v>0.24765004509411473</v>
      </c>
      <c r="BB13" s="33">
        <v>4270.644770000001</v>
      </c>
      <c r="BC13" s="27">
        <v>0.16771904755923775</v>
      </c>
      <c r="BD13" s="33">
        <v>73.33449</v>
      </c>
      <c r="BE13" s="27">
        <v>0.002880031348531581</v>
      </c>
      <c r="BF13" s="24">
        <v>107.79511000000001</v>
      </c>
      <c r="BG13" s="27">
        <v>0.00423338726455192</v>
      </c>
      <c r="BH13" s="24">
        <v>241.05309999999977</v>
      </c>
      <c r="BI13" s="27">
        <v>0.009466766383194557</v>
      </c>
      <c r="BJ13" s="24">
        <v>4692.834390000003</v>
      </c>
      <c r="BK13" s="27">
        <v>0.11888719859144233</v>
      </c>
      <c r="BL13" s="35">
        <v>17991</v>
      </c>
      <c r="BM13" s="36">
        <f>BL13/X13</f>
        <v>0.7065521829010016</v>
      </c>
      <c r="BN13" s="24">
        <v>9222</v>
      </c>
      <c r="BO13" s="27">
        <v>0.512589628147407</v>
      </c>
      <c r="BP13" s="24">
        <v>8770</v>
      </c>
      <c r="BQ13" s="27">
        <v>0.4874659551998221</v>
      </c>
      <c r="BR13" s="24"/>
      <c r="BS13" s="27"/>
    </row>
    <row r="14" spans="1:71" ht="12.75">
      <c r="A14" s="23" t="s">
        <v>85</v>
      </c>
      <c r="B14">
        <v>39024</v>
      </c>
      <c r="C14">
        <v>485</v>
      </c>
      <c r="D14" s="32">
        <v>0.012584654505825268</v>
      </c>
      <c r="E14" s="26">
        <v>1748</v>
      </c>
      <c r="F14" s="32">
        <v>0.04479294792947929</v>
      </c>
      <c r="G14" s="24">
        <v>32483</v>
      </c>
      <c r="H14" s="24">
        <v>1233</v>
      </c>
      <c r="I14" s="34">
        <v>0.037958316657944156</v>
      </c>
      <c r="J14">
        <v>1228</v>
      </c>
      <c r="K14" s="34">
        <v>0.037804389988609424</v>
      </c>
      <c r="L14" s="33">
        <v>990</v>
      </c>
      <c r="M14" s="27">
        <v>0.03047748052827633</v>
      </c>
      <c r="N14" s="33">
        <v>2688</v>
      </c>
      <c r="O14" s="34">
        <v>0.08275097743435028</v>
      </c>
      <c r="P14" s="33">
        <v>379.7518889307976</v>
      </c>
      <c r="Q14" s="27">
        <v>0.00973123946624635</v>
      </c>
      <c r="R14" s="33">
        <v>412.2445820979774</v>
      </c>
      <c r="S14" s="34">
        <v>0.010563873054991221</v>
      </c>
      <c r="T14" s="24">
        <v>164.20917459204793</v>
      </c>
      <c r="U14" s="34">
        <v>0.004207902177943008</v>
      </c>
      <c r="V14" s="24">
        <v>502.7943542152643</v>
      </c>
      <c r="W14" s="34">
        <v>0.012884234169107838</v>
      </c>
      <c r="X14" s="33">
        <v>26501.02745999997</v>
      </c>
      <c r="Y14" s="27">
        <v>0.8158429781731973</v>
      </c>
      <c r="Z14" s="33">
        <v>25014.71848000004</v>
      </c>
      <c r="AA14" s="27">
        <v>0.9439150432094254</v>
      </c>
      <c r="AB14" s="33">
        <v>570.9308399999998</v>
      </c>
      <c r="AC14" s="27">
        <v>0.02154372470507981</v>
      </c>
      <c r="AD14" s="33">
        <v>301.5147100000002</v>
      </c>
      <c r="AE14" s="27">
        <v>0.011377472456684913</v>
      </c>
      <c r="AF14" s="33">
        <v>613.8570899999996</v>
      </c>
      <c r="AG14" s="27">
        <v>0.02316352039280519</v>
      </c>
      <c r="AH14" s="24">
        <v>11478.994800000017</v>
      </c>
      <c r="AI14" s="27">
        <v>0.43315282086047957</v>
      </c>
      <c r="AJ14" s="24">
        <v>43.305359999999936</v>
      </c>
      <c r="AK14" s="27">
        <v>0.0016341011708079635</v>
      </c>
      <c r="AL14" s="35">
        <v>85.74182999999996</v>
      </c>
      <c r="AM14" s="36">
        <v>0.003235415310950365</v>
      </c>
      <c r="AN14" s="33">
        <v>207.3402299999995</v>
      </c>
      <c r="AO14" s="27">
        <v>0.007823856275495507</v>
      </c>
      <c r="AP14" s="33">
        <v>11815.390010000012</v>
      </c>
      <c r="AQ14" s="27">
        <v>0.3027723967302176</v>
      </c>
      <c r="AR14" s="33">
        <v>8385.729149999996</v>
      </c>
      <c r="AS14" s="27">
        <v>0.3164303407729085</v>
      </c>
      <c r="AT14" s="24">
        <v>461.20265999999964</v>
      </c>
      <c r="AU14" s="27">
        <v>0.017403199204111167</v>
      </c>
      <c r="AV14" s="24">
        <v>139.86622999999986</v>
      </c>
      <c r="AW14" s="27">
        <v>0.0052777663134424</v>
      </c>
      <c r="AX14" s="35">
        <v>196.30641000000026</v>
      </c>
      <c r="AY14" s="36">
        <v>0.007407501852382915</v>
      </c>
      <c r="AZ14" s="24">
        <v>9183.111509999993</v>
      </c>
      <c r="BA14" s="27">
        <v>0.23531958563960623</v>
      </c>
      <c r="BB14" s="33">
        <v>5149.992229999997</v>
      </c>
      <c r="BC14" s="27">
        <v>0.19433179478694837</v>
      </c>
      <c r="BD14" s="33">
        <v>66.42037999999994</v>
      </c>
      <c r="BE14" s="27">
        <v>0.0025063322582587902</v>
      </c>
      <c r="BF14" s="24">
        <v>75.9036799999999</v>
      </c>
      <c r="BG14" s="27">
        <v>0.002864178761165662</v>
      </c>
      <c r="BH14" s="24">
        <v>210.19910000000004</v>
      </c>
      <c r="BI14" s="27">
        <v>0.007931733979645493</v>
      </c>
      <c r="BJ14" s="24">
        <v>5502.52410999999</v>
      </c>
      <c r="BK14" s="27">
        <v>0.1410035903546533</v>
      </c>
      <c r="BL14" s="35">
        <v>17569</v>
      </c>
      <c r="BM14" s="36">
        <f>BL14/X14</f>
        <v>0.6629554279175869</v>
      </c>
      <c r="BN14" s="24">
        <v>9151</v>
      </c>
      <c r="BO14" s="27">
        <v>0.5208606067505265</v>
      </c>
      <c r="BP14" s="24">
        <v>8420</v>
      </c>
      <c r="BQ14" s="27">
        <v>0.4792532301212363</v>
      </c>
      <c r="BR14" s="24"/>
      <c r="BS14" s="27"/>
    </row>
    <row r="15" spans="1:71" ht="12.75">
      <c r="A15" s="23"/>
      <c r="D15" s="32"/>
      <c r="E15" s="26"/>
      <c r="F15" s="32"/>
      <c r="G15" s="24"/>
      <c r="H15" s="24"/>
      <c r="I15" s="24"/>
      <c r="K15" s="34"/>
      <c r="L15" s="33"/>
      <c r="M15" s="27"/>
      <c r="N15" s="33"/>
      <c r="O15" s="34"/>
      <c r="P15" s="33"/>
      <c r="Q15" s="27"/>
      <c r="R15" s="33"/>
      <c r="S15" s="34"/>
      <c r="T15" s="24"/>
      <c r="U15" s="34"/>
      <c r="V15" s="24"/>
      <c r="W15" s="34"/>
      <c r="X15" s="33"/>
      <c r="Y15" s="27"/>
      <c r="Z15" s="33"/>
      <c r="AA15" s="27"/>
      <c r="AB15" s="33"/>
      <c r="AC15" s="27"/>
      <c r="AD15" s="33"/>
      <c r="AE15" s="27"/>
      <c r="AF15" s="33"/>
      <c r="AG15" s="27"/>
      <c r="AH15" s="24"/>
      <c r="AI15" s="27"/>
      <c r="AJ15" s="24"/>
      <c r="AK15" s="27"/>
      <c r="AL15" s="35"/>
      <c r="AM15" s="36"/>
      <c r="AN15" s="33"/>
      <c r="AO15" s="27"/>
      <c r="AP15" s="33"/>
      <c r="AQ15" s="27"/>
      <c r="AR15" s="33"/>
      <c r="AS15" s="27"/>
      <c r="AT15" s="24"/>
      <c r="AU15" s="27"/>
      <c r="AV15" s="24"/>
      <c r="AW15" s="27"/>
      <c r="AX15" s="35"/>
      <c r="AY15" s="36"/>
      <c r="AZ15" s="24"/>
      <c r="BA15" s="27"/>
      <c r="BB15" s="33"/>
      <c r="BC15" s="27"/>
      <c r="BD15" s="33"/>
      <c r="BE15" s="27"/>
      <c r="BF15" s="24"/>
      <c r="BG15" s="27"/>
      <c r="BH15" s="24"/>
      <c r="BI15" s="27"/>
      <c r="BJ15" s="24"/>
      <c r="BK15" s="27"/>
      <c r="BL15" s="35"/>
      <c r="BM15" s="36"/>
      <c r="BN15" s="24"/>
      <c r="BO15" s="27"/>
      <c r="BP15" s="24"/>
      <c r="BQ15" s="27"/>
      <c r="BR15" s="24"/>
      <c r="BS15" s="27"/>
    </row>
    <row r="16" spans="1:69" ht="12.75">
      <c r="A16" s="37" t="s">
        <v>51</v>
      </c>
      <c r="B16" s="38">
        <f>SUM(B10:B14)</f>
        <v>192695</v>
      </c>
      <c r="C16" s="38"/>
      <c r="D16" s="39"/>
      <c r="E16" s="38">
        <f>SUM(E10:E14)</f>
        <v>29714</v>
      </c>
      <c r="F16" s="40">
        <f>E16/$B$16</f>
        <v>0.15420223669529567</v>
      </c>
      <c r="G16" s="38">
        <f>SUM(G10:G14)</f>
        <v>149112</v>
      </c>
      <c r="H16" s="38">
        <f>SUM(H10:H14)</f>
        <v>19325</v>
      </c>
      <c r="I16" s="40">
        <f>H16/$G$16</f>
        <v>0.12960056870003756</v>
      </c>
      <c r="J16" s="38">
        <f>SUM(J10:J14)</f>
        <v>19054</v>
      </c>
      <c r="K16" s="40">
        <f>J16/$G$16</f>
        <v>0.1277831428724717</v>
      </c>
      <c r="L16" s="38">
        <f>SUM(L10:L14)</f>
        <v>10489</v>
      </c>
      <c r="M16" s="40">
        <f>L16/$G$16</f>
        <v>0.07034309780567627</v>
      </c>
      <c r="N16" s="38">
        <f>SUM(N10:N14)</f>
        <v>32770</v>
      </c>
      <c r="O16" s="40">
        <f>N16/$G$16</f>
        <v>0.21976769139975322</v>
      </c>
      <c r="P16" s="38">
        <f>SUM(P10:P14)</f>
        <v>6849.999990783632</v>
      </c>
      <c r="Q16" s="40">
        <f>P16/$B$16</f>
        <v>0.035548405463471454</v>
      </c>
      <c r="R16" s="38">
        <f>SUM(R10:R14)</f>
        <v>3687.000005621463</v>
      </c>
      <c r="S16" s="40">
        <f>R16/$B$16</f>
        <v>0.019133864426277087</v>
      </c>
      <c r="T16" s="38">
        <f>SUM(T10:T14)</f>
        <v>1108.9999991948716</v>
      </c>
      <c r="U16" s="40">
        <f>T16/$B$16</f>
        <v>0.005755209004877509</v>
      </c>
      <c r="V16" s="41">
        <f>SUM(V10:V14)</f>
        <v>4087.000012975186</v>
      </c>
      <c r="W16" s="40">
        <f>V16/$B$16</f>
        <v>0.021209683764369526</v>
      </c>
      <c r="X16" s="38">
        <f>SUM(X10:X14)</f>
        <v>117885.9993499999</v>
      </c>
      <c r="Y16" s="40">
        <f>X16/$G$16</f>
        <v>0.7905869370003749</v>
      </c>
      <c r="Z16" s="38">
        <f>SUM(Z10:Z14)</f>
        <v>99285.99893</v>
      </c>
      <c r="AA16" s="40">
        <f>Z16/$X$16</f>
        <v>0.8422204458327823</v>
      </c>
      <c r="AB16" s="38">
        <f>SUM(AB10:AB14)</f>
        <v>12889.997959999995</v>
      </c>
      <c r="AC16" s="40">
        <f>AB16/$X$16</f>
        <v>0.10934290781834057</v>
      </c>
      <c r="AD16" s="38">
        <f>SUM(AD10:AD14)</f>
        <v>2444.9937499999987</v>
      </c>
      <c r="AE16" s="40">
        <f>AD16/$X$16</f>
        <v>0.02074032339277956</v>
      </c>
      <c r="AF16" s="38">
        <f>SUM(AF10:AF14)</f>
        <v>3264.9816599999976</v>
      </c>
      <c r="AG16" s="40">
        <f>AF16/$X$16</f>
        <v>0.027696093497128253</v>
      </c>
      <c r="AH16" s="38">
        <f>SUM(AH10:AH14)</f>
        <v>43547.99737000001</v>
      </c>
      <c r="AI16" s="40">
        <f>AH16/$X$16</f>
        <v>0.36940771262164346</v>
      </c>
      <c r="AJ16" s="38">
        <f>SUM(AJ10:AJ14)</f>
        <v>594.9918999999998</v>
      </c>
      <c r="AK16" s="40">
        <f>AJ16/$X$16</f>
        <v>0.00504718035458551</v>
      </c>
      <c r="AL16" s="38">
        <f>SUM(AL10:AL14)</f>
        <v>638.9915799999994</v>
      </c>
      <c r="AM16" s="40">
        <f>AL16/$X$16</f>
        <v>0.005420419587765068</v>
      </c>
      <c r="AN16" s="38">
        <f>SUM(AN10:AN14)</f>
        <v>903.9784599999991</v>
      </c>
      <c r="AO16" s="40">
        <f>AN16/$X$16</f>
        <v>0.007668242751339071</v>
      </c>
      <c r="AP16" s="42">
        <f>SUM(AP10:AP14)</f>
        <v>45685.996309999995</v>
      </c>
      <c r="AQ16" s="43">
        <f>AP16/$X$16</f>
        <v>0.3875438691778799</v>
      </c>
      <c r="AR16" s="38">
        <f>SUM(AR10:AR14)</f>
        <v>35244.99762000001</v>
      </c>
      <c r="AS16" s="40">
        <f>AR16/$X$16</f>
        <v>0.2989752626633694</v>
      </c>
      <c r="AT16" s="38">
        <f>SUM(AT10:AT14)</f>
        <v>11023.997940000001</v>
      </c>
      <c r="AU16" s="40">
        <f>AT16/$X$16</f>
        <v>0.0935140559590125</v>
      </c>
      <c r="AV16" s="38">
        <f>SUM(AV10:AV14)</f>
        <v>1096.9906399999993</v>
      </c>
      <c r="AW16" s="40">
        <f>AV16/$X$16</f>
        <v>0.009305520978306066</v>
      </c>
      <c r="AX16" s="38">
        <f>SUM(AX10:AX14)</f>
        <v>1351.97953</v>
      </c>
      <c r="AY16" s="40">
        <f>AX16/$X$16</f>
        <v>0.011468533476872132</v>
      </c>
      <c r="AZ16" s="42">
        <f>SUM(AZ10:AZ14)</f>
        <v>48717.99771000001</v>
      </c>
      <c r="BA16" s="43">
        <f>AZ16/$X$16</f>
        <v>0.41326364435659385</v>
      </c>
      <c r="BB16" s="38">
        <f>SUM(BB10:BB14)</f>
        <v>20492.994830000003</v>
      </c>
      <c r="BC16" s="40">
        <f>BB16/$X$16</f>
        <v>0.17383739326972097</v>
      </c>
      <c r="BD16" s="38">
        <f>SUM(BD10:BD14)</f>
        <v>1270.9918600000003</v>
      </c>
      <c r="BE16" s="40">
        <f>BD16/$X$16</f>
        <v>0.010781533574877409</v>
      </c>
      <c r="BF16" s="38">
        <f>SUM(BF10:BF14)</f>
        <v>708.9904499999997</v>
      </c>
      <c r="BG16" s="40">
        <f>BF16/$X$16</f>
        <v>0.0060142040098844045</v>
      </c>
      <c r="BH16" s="38">
        <f>SUM(BH10:BH14)</f>
        <v>1008.9783499999998</v>
      </c>
      <c r="BI16" s="40">
        <f>BH16/$X$16</f>
        <v>0.008558932829710967</v>
      </c>
      <c r="BJ16" s="42">
        <f>SUM(BJ10:BJ14)</f>
        <v>23481.995510000022</v>
      </c>
      <c r="BK16" s="43">
        <f>BJ16/$X$16</f>
        <v>0.19919240316471087</v>
      </c>
      <c r="BL16" s="41">
        <f>SUM(BL10:BL14)</f>
        <v>76320</v>
      </c>
      <c r="BM16" s="43">
        <f>BL16/$X$16</f>
        <v>0.6474051237705359</v>
      </c>
      <c r="BN16" s="41">
        <f>SUM(BN10:BN14)</f>
        <v>34616</v>
      </c>
      <c r="BO16" s="44">
        <f>BN16/$BL16</f>
        <v>0.45356394129979033</v>
      </c>
      <c r="BP16" s="41">
        <f>SUM(BP10:BP14)</f>
        <v>41546</v>
      </c>
      <c r="BQ16" s="44">
        <f>BP16/$BL16</f>
        <v>0.5443658280922432</v>
      </c>
    </row>
    <row r="18" spans="1:64" ht="12.75">
      <c r="A18" s="37"/>
      <c r="B18" s="37" t="s">
        <v>80</v>
      </c>
      <c r="C18" s="45"/>
      <c r="D18" s="40">
        <v>0.0777394327823763</v>
      </c>
      <c r="T18" s="24"/>
      <c r="V18" s="24"/>
      <c r="Z18" s="27"/>
      <c r="AF18" s="24"/>
      <c r="BL18" s="24"/>
    </row>
    <row r="19" spans="1:64" ht="12.75">
      <c r="A19" s="23"/>
      <c r="T19" s="25"/>
      <c r="V19" s="25"/>
      <c r="Z19" s="27"/>
      <c r="AF19" s="24"/>
      <c r="BL19" s="24"/>
    </row>
    <row r="20" spans="1:32" ht="12.75">
      <c r="A20" s="23"/>
      <c r="B20" s="49" t="s">
        <v>78</v>
      </c>
      <c r="C20" s="49"/>
      <c r="D20" s="49"/>
      <c r="E20" s="49"/>
      <c r="F20" s="49"/>
      <c r="G20" s="49"/>
      <c r="H20" s="49"/>
      <c r="I20" s="49"/>
      <c r="J20" s="49"/>
      <c r="K20" s="49"/>
      <c r="L20" s="49"/>
      <c r="M20" s="49"/>
      <c r="N20" s="49"/>
      <c r="O20" s="49"/>
      <c r="T20" s="24"/>
      <c r="V20" s="24"/>
      <c r="Z20" s="27"/>
      <c r="AF20" s="24"/>
    </row>
    <row r="21" spans="1:64" ht="12.75">
      <c r="A21" s="23"/>
      <c r="B21" s="49"/>
      <c r="C21" s="49"/>
      <c r="D21" s="49"/>
      <c r="E21" s="49"/>
      <c r="F21" s="49"/>
      <c r="G21" s="49"/>
      <c r="H21" s="49"/>
      <c r="I21" s="49"/>
      <c r="J21" s="49"/>
      <c r="K21" s="49"/>
      <c r="L21" s="49"/>
      <c r="M21" s="49"/>
      <c r="N21" s="49"/>
      <c r="O21" s="49"/>
      <c r="Q21" t="s">
        <v>79</v>
      </c>
      <c r="T21" s="24"/>
      <c r="V21" s="24"/>
      <c r="Y21" t="s">
        <v>53</v>
      </c>
      <c r="Z21" s="26"/>
      <c r="AF21" s="24"/>
      <c r="AH21" t="s">
        <v>56</v>
      </c>
      <c r="AR21" t="s">
        <v>56</v>
      </c>
      <c r="BB21" t="s">
        <v>56</v>
      </c>
      <c r="BL21" t="s">
        <v>56</v>
      </c>
    </row>
    <row r="22" spans="1:64" ht="12.75">
      <c r="A22" s="23"/>
      <c r="B22" s="49"/>
      <c r="C22" s="49"/>
      <c r="D22" s="49"/>
      <c r="E22" s="49"/>
      <c r="F22" s="49"/>
      <c r="G22" s="49"/>
      <c r="H22" s="49"/>
      <c r="I22" s="49"/>
      <c r="J22" s="49"/>
      <c r="K22" s="49"/>
      <c r="L22" s="49"/>
      <c r="M22" s="49"/>
      <c r="N22" s="49"/>
      <c r="O22" s="49"/>
      <c r="Q22" t="s">
        <v>52</v>
      </c>
      <c r="R22" s="45"/>
      <c r="S22" s="45"/>
      <c r="T22" s="46"/>
      <c r="U22" s="45"/>
      <c r="V22" s="24"/>
      <c r="Y22" t="s">
        <v>55</v>
      </c>
      <c r="Z22" s="26"/>
      <c r="AF22" s="24"/>
      <c r="BL22" t="s">
        <v>96</v>
      </c>
    </row>
    <row r="23" spans="1:64" ht="12.75">
      <c r="A23" s="23"/>
      <c r="B23" s="49"/>
      <c r="C23" s="49"/>
      <c r="D23" s="49"/>
      <c r="E23" s="49"/>
      <c r="F23" s="49"/>
      <c r="G23" s="49"/>
      <c r="H23" s="49"/>
      <c r="I23" s="49"/>
      <c r="J23" s="49"/>
      <c r="K23" s="49"/>
      <c r="L23" s="49"/>
      <c r="M23" s="49"/>
      <c r="N23" s="49"/>
      <c r="O23" s="49"/>
      <c r="T23" s="24"/>
      <c r="V23" s="24"/>
      <c r="Y23" t="s">
        <v>56</v>
      </c>
      <c r="Z23" s="26"/>
      <c r="AF23" s="24"/>
      <c r="AH23" s="45" t="s">
        <v>57</v>
      </c>
      <c r="AR23" s="45" t="s">
        <v>57</v>
      </c>
      <c r="BB23" s="45" t="s">
        <v>57</v>
      </c>
      <c r="BL23" s="45" t="s">
        <v>57</v>
      </c>
    </row>
    <row r="24" spans="1:64" ht="12.75">
      <c r="A24" s="23"/>
      <c r="B24" s="49"/>
      <c r="C24" s="49"/>
      <c r="D24" s="49"/>
      <c r="E24" s="49"/>
      <c r="F24" s="49"/>
      <c r="G24" s="49"/>
      <c r="H24" s="49"/>
      <c r="I24" s="49"/>
      <c r="J24" s="49"/>
      <c r="K24" s="49"/>
      <c r="L24" s="49"/>
      <c r="M24" s="49"/>
      <c r="N24" s="49"/>
      <c r="O24" s="49"/>
      <c r="Q24" s="45" t="s">
        <v>54</v>
      </c>
      <c r="T24" s="24"/>
      <c r="V24" s="24"/>
      <c r="Z24" s="26"/>
      <c r="AF24" s="24"/>
      <c r="AI24" s="45"/>
      <c r="AJ24" s="45"/>
      <c r="BL24" s="24"/>
    </row>
    <row r="25" spans="1:64" ht="12.75">
      <c r="A25" s="23"/>
      <c r="B25" s="49"/>
      <c r="C25" s="49"/>
      <c r="D25" s="49"/>
      <c r="E25" s="49"/>
      <c r="F25" s="49"/>
      <c r="G25" s="49"/>
      <c r="H25" s="49"/>
      <c r="I25" s="49"/>
      <c r="J25" s="49"/>
      <c r="K25" s="49"/>
      <c r="L25" s="49"/>
      <c r="M25" s="49"/>
      <c r="N25" s="49"/>
      <c r="O25" s="49"/>
      <c r="T25" s="24"/>
      <c r="V25" s="24"/>
      <c r="Y25" s="45" t="s">
        <v>57</v>
      </c>
      <c r="Z25" s="47"/>
      <c r="AF25" s="24"/>
      <c r="BL25" s="24"/>
    </row>
    <row r="26" spans="1:64" ht="12.75">
      <c r="A26" s="23"/>
      <c r="B26" s="49"/>
      <c r="C26" s="49"/>
      <c r="D26" s="49"/>
      <c r="E26" s="49"/>
      <c r="F26" s="49"/>
      <c r="G26" s="49"/>
      <c r="H26" s="49"/>
      <c r="I26" s="49"/>
      <c r="J26" s="49"/>
      <c r="K26" s="49"/>
      <c r="L26" s="49"/>
      <c r="M26" s="49"/>
      <c r="N26" s="49"/>
      <c r="O26" s="49"/>
      <c r="T26" s="24"/>
      <c r="V26" s="24"/>
      <c r="Z26" s="30"/>
      <c r="AA26" s="28"/>
      <c r="AF26" s="24"/>
      <c r="BL26" s="24"/>
    </row>
    <row r="27" spans="1:64" ht="12.75">
      <c r="A27" s="23"/>
      <c r="B27" s="49"/>
      <c r="C27" s="49"/>
      <c r="D27" s="49"/>
      <c r="E27" s="49"/>
      <c r="F27" s="49"/>
      <c r="G27" s="49"/>
      <c r="H27" s="49"/>
      <c r="I27" s="49"/>
      <c r="J27" s="49"/>
      <c r="K27" s="49"/>
      <c r="L27" s="49"/>
      <c r="M27" s="49"/>
      <c r="N27" s="49"/>
      <c r="O27" s="49"/>
      <c r="T27" s="24"/>
      <c r="V27" s="24"/>
      <c r="Z27" s="33"/>
      <c r="AA27" s="27"/>
      <c r="AF27" s="24"/>
      <c r="BL27" s="24"/>
    </row>
    <row r="28" spans="1:64" ht="12.75">
      <c r="A28" s="23"/>
      <c r="T28" s="24"/>
      <c r="V28" s="24"/>
      <c r="Z28" s="33"/>
      <c r="AA28" s="27"/>
      <c r="AF28" s="24"/>
      <c r="BL28" s="24"/>
    </row>
    <row r="29" spans="1:64" ht="12.75">
      <c r="A29" s="23"/>
      <c r="B29" s="48" t="s">
        <v>58</v>
      </c>
      <c r="C29" s="48"/>
      <c r="D29" s="48"/>
      <c r="E29" s="48"/>
      <c r="F29" s="48"/>
      <c r="G29" s="48"/>
      <c r="H29" s="48"/>
      <c r="I29" s="48"/>
      <c r="T29" s="24"/>
      <c r="V29" s="24"/>
      <c r="Z29" s="33"/>
      <c r="AA29" s="27"/>
      <c r="AF29" s="24"/>
      <c r="BL29" s="24"/>
    </row>
    <row r="30" spans="1:64" ht="12.75">
      <c r="A30" s="23"/>
      <c r="T30" s="24"/>
      <c r="V30" s="24"/>
      <c r="Z30" s="33"/>
      <c r="AA30" s="27"/>
      <c r="AF30" s="24"/>
      <c r="BL30" s="24"/>
    </row>
    <row r="31" spans="20:64" ht="12.75">
      <c r="T31" s="24"/>
      <c r="V31" s="24"/>
      <c r="Z31" s="33"/>
      <c r="AA31" s="27"/>
      <c r="AF31" s="24"/>
      <c r="BL31" s="24"/>
    </row>
  </sheetData>
  <mergeCells count="1">
    <mergeCell ref="B20:O27"/>
  </mergeCells>
  <hyperlinks>
    <hyperlink ref="B29" r:id="rId1" display="http://www.usdoj.gov/crt/voting/sec_5/fedregvoting.htm"/>
    <hyperlink ref="E7" r:id="rId2" display="http://members.tripod.com/fairplan2000/StLucie"/>
  </hyperlinks>
  <printOptions/>
  <pageMargins left="0.75" right="0.24" top="1" bottom="1" header="0.5" footer="0.5"/>
  <pageSetup horizontalDpi="1200" verticalDpi="1200" orientation="landscape" paperSize="5" r:id="rId3"/>
  <colBreaks count="6" manualBreakCount="6">
    <brk id="15" max="65535" man="1"/>
    <brk id="23" max="65535" man="1"/>
    <brk id="33" max="65535" man="1"/>
    <brk id="43" max="65535" man="1"/>
    <brk id="53" max="65535" man="1"/>
    <brk id="63"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2002-05-23T17:29:05Z</cp:lastPrinted>
  <dcterms:created xsi:type="dcterms:W3CDTF">2002-05-23T15:56:28Z</dcterms:created>
  <dcterms:modified xsi:type="dcterms:W3CDTF">2002-05-23T17:38:39Z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